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1 (3)" sheetId="1" r:id="rId1"/>
  </sheets>
  <definedNames/>
  <calcPr fullCalcOnLoad="1"/>
</workbook>
</file>

<file path=xl/sharedStrings.xml><?xml version="1.0" encoding="utf-8"?>
<sst xmlns="http://schemas.openxmlformats.org/spreadsheetml/2006/main" count="85" uniqueCount="42">
  <si>
    <t>CANDIDATOS</t>
  </si>
  <si>
    <t>RESULTADO FINAL</t>
  </si>
  <si>
    <t>UNIVERSIDADE FEDERAL DE SERGIPE</t>
  </si>
  <si>
    <t>Exam. I</t>
  </si>
  <si>
    <t>Exam. II</t>
  </si>
  <si>
    <t>Exam. III</t>
  </si>
  <si>
    <t>Média (M)</t>
  </si>
  <si>
    <t>PE</t>
  </si>
  <si>
    <t>PD</t>
  </si>
  <si>
    <t>PT</t>
  </si>
  <si>
    <t>Classif.</t>
  </si>
  <si>
    <t>(M x Peso)</t>
  </si>
  <si>
    <t>Nota Final (NF)</t>
  </si>
  <si>
    <t>QUADRO GERAL DE NOTAS</t>
  </si>
  <si>
    <t>Prova de Títulos (PT) - Peso 4</t>
  </si>
  <si>
    <t>Prova Didática (PD) - Peso 2</t>
  </si>
  <si>
    <t>Prova Escrita (PE) - Peso 2</t>
  </si>
  <si>
    <t>PPP</t>
  </si>
  <si>
    <t>NF = (PE+PD+PT+PPP)/10</t>
  </si>
  <si>
    <t>Prova do Projeto de Pesquisa (PPP) - Peso 2</t>
  </si>
  <si>
    <t>DEPARTAMENTO DE PSICOLOGIA</t>
  </si>
  <si>
    <t>CENTRO DE EDUCAÇÃO E CIÊNCIAS HUMANAS</t>
  </si>
  <si>
    <t>Concurso para Professor Efetivo Adjunto - Edital nº 002/2018</t>
  </si>
  <si>
    <t>HELMIR OLIVEIRA RODRIGUES</t>
  </si>
  <si>
    <t>LEOMIR CARDOSO HILÁRIO</t>
  </si>
  <si>
    <t>KLECIA RENATA DE OLIVEIRA BATISTA</t>
  </si>
  <si>
    <t>SANDRA RAQUEL SANTOS DE OLIVEIRA</t>
  </si>
  <si>
    <t>WALTER LISBOA OLIVEIRA</t>
  </si>
  <si>
    <t>ANA BEATRIZ GARCIA COSTA RODRIGUES</t>
  </si>
  <si>
    <t>EDILANE NUNES RÉGIS BEZERRA</t>
  </si>
  <si>
    <t>TADEU MATTOS FARIAS</t>
  </si>
  <si>
    <t>LUCIA ROBERTTA MATOS SILVA DOS SANTOS</t>
  </si>
  <si>
    <t>MARCELA MONTALVÃO TETI</t>
  </si>
  <si>
    <t>MATHEUS BATALHA MOREIRA NERY</t>
  </si>
  <si>
    <t>PATRICIA DA SILVA</t>
  </si>
  <si>
    <t>LYVIA DE JESUS SANTOS</t>
  </si>
  <si>
    <t>CLEONIDES SILVA DIAS GUSMAO</t>
  </si>
  <si>
    <r>
      <rPr>
        <b/>
        <sz val="10"/>
        <color indexed="8"/>
        <rFont val="Calibri"/>
        <family val="2"/>
      </rPr>
      <t>Observação 1:</t>
    </r>
    <r>
      <rPr>
        <sz val="10"/>
        <color indexed="8"/>
        <rFont val="Calibri"/>
        <family val="2"/>
      </rPr>
      <t xml:space="preserve"> Conforme o item 15.2 do Edital "Os candidatos não classificados no número máximo de aprovados de que trata o Anexo II do Decreto nº 6.944, de 21 de agosto de 2009, estarão automaticamente reprovados neste concurso público."</t>
    </r>
  </si>
  <si>
    <r>
      <rPr>
        <b/>
        <sz val="10"/>
        <color indexed="8"/>
        <rFont val="Calibri"/>
        <family val="2"/>
      </rPr>
      <t>Observação 2:</t>
    </r>
    <r>
      <rPr>
        <sz val="10"/>
        <color indexed="8"/>
        <rFont val="Calibri"/>
        <family val="2"/>
      </rPr>
      <t xml:space="preserve"> Conforme artigo 40 da Resolução 23/2007/CONSU "Será eliminado o candidato que não obtiver o mínimo de 70 (setenta) pontos em cada uma das provas, excetuando-se a de títulos, que terá efeito puramente classificatório".</t>
    </r>
  </si>
  <si>
    <t>Não classificado</t>
  </si>
  <si>
    <r>
      <t xml:space="preserve">Materia de Ensino: </t>
    </r>
    <r>
      <rPr>
        <sz val="11"/>
        <color theme="1"/>
        <rFont val="Calibri"/>
        <family val="2"/>
      </rPr>
      <t>Introdução à Psicologia; Psicologia Geral</t>
    </r>
  </si>
  <si>
    <r>
      <t xml:space="preserve">Disciplinas: </t>
    </r>
    <r>
      <rPr>
        <sz val="11"/>
        <rFont val="Calibri"/>
        <family val="2"/>
      </rPr>
      <t>Introdução à Psicologia; Psicologia Geral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</si>
</sst>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_ ;\-0.00\ "/>
    <numFmt numFmtId="177" formatCode="[$-416]dddd\,\ d&quot; de &quot;mmmm&quot; de &quot;yyyy"/>
    <numFmt numFmtId="17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24.2"/>
      <color indexed="12"/>
      <name val="Calibri"/>
      <family val="2"/>
    </font>
    <font>
      <u val="single"/>
      <sz val="24.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24.2"/>
      <color theme="10"/>
      <name val="Calibri"/>
      <family val="2"/>
    </font>
    <font>
      <u val="single"/>
      <sz val="24.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176" fontId="50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176" fontId="50" fillId="0" borderId="0" xfId="0" applyNumberFormat="1" applyFont="1" applyBorder="1" applyAlignment="1">
      <alignment horizontal="center" vertical="top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 wrapText="1"/>
    </xf>
    <xf numFmtId="176" fontId="53" fillId="0" borderId="0" xfId="0" applyNumberFormat="1" applyFont="1" applyBorder="1" applyAlignment="1">
      <alignment horizontal="center" vertical="top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176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/>
    </xf>
    <xf numFmtId="176" fontId="53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2" fontId="53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 wrapText="1"/>
    </xf>
    <xf numFmtId="0" fontId="5" fillId="0" borderId="0" xfId="50" applyFont="1" applyAlignment="1">
      <alignment vertical="center" wrapText="1"/>
      <protection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4</xdr:col>
      <xdr:colOff>400050</xdr:colOff>
      <xdr:row>3</xdr:row>
      <xdr:rowOff>171450</xdr:rowOff>
    </xdr:to>
    <xdr:pic>
      <xdr:nvPicPr>
        <xdr:cNvPr id="1" name="Imagem 3" descr="C:\Users\Daten\AppData\Local\Temp\Rar$DIa0.737\50_ufs_vertical_positiv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1152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115" zoomScaleNormal="115" zoomScalePageLayoutView="0" workbookViewId="0" topLeftCell="A58">
      <selection activeCell="I62" sqref="I62"/>
    </sheetView>
  </sheetViews>
  <sheetFormatPr defaultColWidth="9.140625" defaultRowHeight="15"/>
  <cols>
    <col min="1" max="1" width="2.421875" style="0" customWidth="1"/>
    <col min="2" max="2" width="29.57421875" style="0" customWidth="1"/>
    <col min="3" max="3" width="8.00390625" style="0" customWidth="1"/>
    <col min="4" max="4" width="7.7109375" style="0" customWidth="1"/>
    <col min="5" max="5" width="7.8515625" style="0" customWidth="1"/>
    <col min="6" max="6" width="8.7109375" style="0" customWidth="1"/>
    <col min="7" max="7" width="12.421875" style="0" customWidth="1"/>
    <col min="8" max="8" width="8.57421875" style="0" customWidth="1"/>
    <col min="9" max="9" width="7.140625" style="0" customWidth="1"/>
    <col min="10" max="10" width="9.00390625" style="0" customWidth="1"/>
    <col min="11" max="11" width="6.00390625" style="0" customWidth="1"/>
  </cols>
  <sheetData>
    <row r="1" spans="1:9" ht="15">
      <c r="A1" s="12"/>
      <c r="B1" s="12"/>
      <c r="C1" s="12"/>
      <c r="D1" s="12"/>
      <c r="E1" s="12"/>
      <c r="F1" s="12"/>
      <c r="G1" s="12"/>
      <c r="H1" s="12"/>
      <c r="I1" s="12"/>
    </row>
    <row r="2" spans="1:9" ht="15">
      <c r="A2" s="12"/>
      <c r="B2" s="12"/>
      <c r="C2" s="12"/>
      <c r="D2" s="12"/>
      <c r="E2" s="12"/>
      <c r="F2" s="12"/>
      <c r="G2" s="12"/>
      <c r="H2" s="12"/>
      <c r="I2" s="12"/>
    </row>
    <row r="3" spans="1:9" ht="15">
      <c r="A3" s="12"/>
      <c r="B3" s="12"/>
      <c r="C3" s="12"/>
      <c r="D3" s="12"/>
      <c r="E3" s="12"/>
      <c r="F3" s="12"/>
      <c r="G3" s="12"/>
      <c r="H3" s="12"/>
      <c r="I3" s="12"/>
    </row>
    <row r="4" spans="1:9" ht="15">
      <c r="A4" s="12"/>
      <c r="B4" s="12"/>
      <c r="C4" s="12"/>
      <c r="D4" s="12"/>
      <c r="E4" s="12"/>
      <c r="F4" s="12"/>
      <c r="G4" s="12"/>
      <c r="H4" s="12"/>
      <c r="I4" s="12"/>
    </row>
    <row r="5" spans="1:11" ht="15">
      <c r="A5" s="37" t="s">
        <v>2</v>
      </c>
      <c r="B5" s="37"/>
      <c r="C5" s="37"/>
      <c r="D5" s="37"/>
      <c r="E5" s="37"/>
      <c r="F5" s="37"/>
      <c r="G5" s="37"/>
      <c r="H5" s="37"/>
      <c r="I5" s="7"/>
      <c r="J5" s="7"/>
      <c r="K5" s="7"/>
    </row>
    <row r="6" spans="1:11" ht="15">
      <c r="A6" s="37" t="s">
        <v>21</v>
      </c>
      <c r="B6" s="37"/>
      <c r="C6" s="37"/>
      <c r="D6" s="37"/>
      <c r="E6" s="37"/>
      <c r="F6" s="37"/>
      <c r="G6" s="37"/>
      <c r="H6" s="37"/>
      <c r="I6" s="7"/>
      <c r="J6" s="7"/>
      <c r="K6" s="7"/>
    </row>
    <row r="7" spans="1:11" ht="15">
      <c r="A7" s="37" t="s">
        <v>20</v>
      </c>
      <c r="B7" s="37"/>
      <c r="C7" s="37"/>
      <c r="D7" s="37"/>
      <c r="E7" s="37"/>
      <c r="F7" s="37"/>
      <c r="G7" s="37"/>
      <c r="H7" s="37"/>
      <c r="I7" s="7"/>
      <c r="J7" s="7"/>
      <c r="K7" s="7"/>
    </row>
    <row r="8" spans="1:9" ht="15">
      <c r="A8" s="12"/>
      <c r="B8" s="12"/>
      <c r="C8" s="12"/>
      <c r="D8" s="12"/>
      <c r="E8" s="12"/>
      <c r="F8" s="12"/>
      <c r="G8" s="12"/>
      <c r="H8" s="12"/>
      <c r="I8" s="12"/>
    </row>
    <row r="9" spans="1:11" ht="15">
      <c r="A9" s="37" t="s">
        <v>22</v>
      </c>
      <c r="B9" s="37"/>
      <c r="C9" s="37"/>
      <c r="D9" s="37"/>
      <c r="E9" s="37"/>
      <c r="F9" s="37"/>
      <c r="G9" s="37"/>
      <c r="H9" s="37"/>
      <c r="I9" s="7"/>
      <c r="J9" s="8"/>
      <c r="K9" s="8"/>
    </row>
    <row r="10" spans="1:11" ht="15">
      <c r="A10" s="30"/>
      <c r="B10" s="30"/>
      <c r="C10" s="30"/>
      <c r="D10" s="30"/>
      <c r="E10" s="30"/>
      <c r="F10" s="30"/>
      <c r="G10" s="30"/>
      <c r="H10" s="30"/>
      <c r="I10" s="7"/>
      <c r="J10" s="8"/>
      <c r="K10" s="8"/>
    </row>
    <row r="11" spans="1:11" ht="15">
      <c r="A11" s="36" t="s">
        <v>40</v>
      </c>
      <c r="B11" s="36"/>
      <c r="C11" s="36"/>
      <c r="D11" s="36"/>
      <c r="E11" s="36"/>
      <c r="F11" s="36"/>
      <c r="G11" s="36"/>
      <c r="H11" s="36"/>
      <c r="I11" s="7"/>
      <c r="J11" s="8"/>
      <c r="K11" s="2"/>
    </row>
    <row r="12" spans="1:11" ht="15" customHeight="1">
      <c r="A12" s="36" t="s">
        <v>41</v>
      </c>
      <c r="B12" s="36"/>
      <c r="C12" s="36"/>
      <c r="D12" s="36"/>
      <c r="E12" s="36"/>
      <c r="F12" s="36"/>
      <c r="G12" s="36"/>
      <c r="H12" s="36"/>
      <c r="I12" s="34"/>
      <c r="J12" s="8"/>
      <c r="K12" s="2"/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2"/>
      <c r="K13" s="2"/>
    </row>
    <row r="14" spans="1:11" ht="15">
      <c r="A14" s="37" t="s">
        <v>13</v>
      </c>
      <c r="B14" s="37"/>
      <c r="C14" s="37"/>
      <c r="D14" s="37"/>
      <c r="E14" s="37"/>
      <c r="F14" s="37"/>
      <c r="G14" s="37"/>
      <c r="H14" s="37"/>
      <c r="I14" s="7"/>
      <c r="J14" s="10"/>
      <c r="K14" s="10"/>
    </row>
    <row r="15" spans="1:9" ht="15">
      <c r="A15" s="12"/>
      <c r="B15" s="12"/>
      <c r="C15" s="12"/>
      <c r="D15" s="12"/>
      <c r="E15" s="12"/>
      <c r="F15" s="12"/>
      <c r="G15" s="12"/>
      <c r="H15" s="12"/>
      <c r="I15" s="12"/>
    </row>
    <row r="16" spans="1:11" ht="15" customHeight="1">
      <c r="A16" s="38" t="s">
        <v>0</v>
      </c>
      <c r="B16" s="38"/>
      <c r="C16" s="38" t="s">
        <v>16</v>
      </c>
      <c r="D16" s="38"/>
      <c r="E16" s="38"/>
      <c r="F16" s="38"/>
      <c r="G16" s="38"/>
      <c r="H16" s="13"/>
      <c r="I16" s="3"/>
      <c r="J16" s="3"/>
      <c r="K16" s="3"/>
    </row>
    <row r="17" spans="1:11" ht="15">
      <c r="A17" s="38"/>
      <c r="B17" s="38"/>
      <c r="C17" s="11" t="s">
        <v>3</v>
      </c>
      <c r="D17" s="11" t="s">
        <v>4</v>
      </c>
      <c r="E17" s="11" t="s">
        <v>5</v>
      </c>
      <c r="F17" s="11" t="s">
        <v>6</v>
      </c>
      <c r="G17" s="11" t="s">
        <v>11</v>
      </c>
      <c r="H17" s="4"/>
      <c r="I17" s="4"/>
      <c r="J17" s="5"/>
      <c r="K17" s="4"/>
    </row>
    <row r="18" spans="1:11" ht="15">
      <c r="A18" s="14">
        <v>1</v>
      </c>
      <c r="B18" s="27" t="s">
        <v>23</v>
      </c>
      <c r="C18" s="15">
        <v>70</v>
      </c>
      <c r="D18" s="15">
        <v>70</v>
      </c>
      <c r="E18" s="15">
        <v>70</v>
      </c>
      <c r="F18" s="25">
        <f aca="true" t="shared" si="0" ref="F18:F31">(C18+D18+E18)/3</f>
        <v>70</v>
      </c>
      <c r="G18" s="25">
        <f aca="true" t="shared" si="1" ref="G18:G31">F18*2</f>
        <v>140</v>
      </c>
      <c r="H18" s="4"/>
      <c r="I18" s="4"/>
      <c r="J18" s="5"/>
      <c r="K18" s="4"/>
    </row>
    <row r="19" spans="1:11" ht="15">
      <c r="A19" s="14">
        <v>2</v>
      </c>
      <c r="B19" s="27" t="s">
        <v>29</v>
      </c>
      <c r="C19" s="15">
        <v>50</v>
      </c>
      <c r="D19" s="15">
        <v>50</v>
      </c>
      <c r="E19" s="15">
        <v>50</v>
      </c>
      <c r="F19" s="25">
        <f t="shared" si="0"/>
        <v>50</v>
      </c>
      <c r="G19" s="25">
        <f t="shared" si="1"/>
        <v>100</v>
      </c>
      <c r="H19" s="4"/>
      <c r="I19" s="4"/>
      <c r="J19" s="5"/>
      <c r="K19" s="4"/>
    </row>
    <row r="20" spans="1:11" ht="15">
      <c r="A20" s="14">
        <v>3</v>
      </c>
      <c r="B20" s="27" t="s">
        <v>30</v>
      </c>
      <c r="C20" s="32">
        <v>55</v>
      </c>
      <c r="D20" s="32">
        <v>55</v>
      </c>
      <c r="E20" s="32">
        <v>55</v>
      </c>
      <c r="F20" s="25">
        <f t="shared" si="0"/>
        <v>55</v>
      </c>
      <c r="G20" s="25">
        <f t="shared" si="1"/>
        <v>110</v>
      </c>
      <c r="H20" s="16"/>
      <c r="I20" s="6"/>
      <c r="J20" s="6"/>
      <c r="K20" s="1"/>
    </row>
    <row r="21" spans="1:11" ht="15">
      <c r="A21" s="14">
        <v>4</v>
      </c>
      <c r="B21" s="27" t="s">
        <v>24</v>
      </c>
      <c r="C21" s="32">
        <v>80</v>
      </c>
      <c r="D21" s="32">
        <v>80</v>
      </c>
      <c r="E21" s="32">
        <v>80</v>
      </c>
      <c r="F21" s="25">
        <f t="shared" si="0"/>
        <v>80</v>
      </c>
      <c r="G21" s="25">
        <f t="shared" si="1"/>
        <v>160</v>
      </c>
      <c r="H21" s="16"/>
      <c r="I21" s="6"/>
      <c r="J21" s="6"/>
      <c r="K21" s="1"/>
    </row>
    <row r="22" spans="1:11" ht="30">
      <c r="A22" s="14">
        <v>5</v>
      </c>
      <c r="B22" s="27" t="s">
        <v>31</v>
      </c>
      <c r="C22" s="32">
        <v>45</v>
      </c>
      <c r="D22" s="32">
        <v>45</v>
      </c>
      <c r="E22" s="32">
        <v>45</v>
      </c>
      <c r="F22" s="25">
        <f t="shared" si="0"/>
        <v>45</v>
      </c>
      <c r="G22" s="25">
        <f t="shared" si="1"/>
        <v>90</v>
      </c>
      <c r="H22" s="16"/>
      <c r="I22" s="6"/>
      <c r="J22" s="6"/>
      <c r="K22" s="1"/>
    </row>
    <row r="23" spans="1:11" ht="15">
      <c r="A23" s="14">
        <v>6</v>
      </c>
      <c r="B23" s="27" t="s">
        <v>32</v>
      </c>
      <c r="C23" s="32">
        <v>40</v>
      </c>
      <c r="D23" s="32">
        <v>40</v>
      </c>
      <c r="E23" s="32">
        <v>40</v>
      </c>
      <c r="F23" s="25">
        <f t="shared" si="0"/>
        <v>40</v>
      </c>
      <c r="G23" s="25">
        <f t="shared" si="1"/>
        <v>80</v>
      </c>
      <c r="H23" s="16"/>
      <c r="I23" s="6"/>
      <c r="J23" s="6"/>
      <c r="K23" s="1"/>
    </row>
    <row r="24" spans="1:11" ht="30">
      <c r="A24" s="14">
        <v>7</v>
      </c>
      <c r="B24" s="27" t="s">
        <v>25</v>
      </c>
      <c r="C24" s="32">
        <v>90</v>
      </c>
      <c r="D24" s="32">
        <v>90</v>
      </c>
      <c r="E24" s="32">
        <v>90</v>
      </c>
      <c r="F24" s="25">
        <f t="shared" si="0"/>
        <v>90</v>
      </c>
      <c r="G24" s="25">
        <f t="shared" si="1"/>
        <v>180</v>
      </c>
      <c r="H24" s="16"/>
      <c r="I24" s="6"/>
      <c r="J24" s="6"/>
      <c r="K24" s="1"/>
    </row>
    <row r="25" spans="1:11" ht="30">
      <c r="A25" s="14">
        <v>8</v>
      </c>
      <c r="B25" s="27" t="s">
        <v>33</v>
      </c>
      <c r="C25" s="32">
        <v>45</v>
      </c>
      <c r="D25" s="32">
        <v>45</v>
      </c>
      <c r="E25" s="32">
        <v>45</v>
      </c>
      <c r="F25" s="25">
        <f t="shared" si="0"/>
        <v>45</v>
      </c>
      <c r="G25" s="25">
        <f t="shared" si="1"/>
        <v>90</v>
      </c>
      <c r="H25" s="16"/>
      <c r="I25" s="6"/>
      <c r="J25" s="6"/>
      <c r="K25" s="1"/>
    </row>
    <row r="26" spans="1:11" ht="15">
      <c r="A26" s="14">
        <v>9</v>
      </c>
      <c r="B26" s="27" t="s">
        <v>34</v>
      </c>
      <c r="C26" s="32">
        <v>45</v>
      </c>
      <c r="D26" s="32">
        <v>45</v>
      </c>
      <c r="E26" s="32">
        <v>45</v>
      </c>
      <c r="F26" s="25">
        <f t="shared" si="0"/>
        <v>45</v>
      </c>
      <c r="G26" s="25">
        <f t="shared" si="1"/>
        <v>90</v>
      </c>
      <c r="H26" s="16"/>
      <c r="I26" s="6"/>
      <c r="J26" s="6"/>
      <c r="K26" s="1"/>
    </row>
    <row r="27" spans="1:11" ht="15">
      <c r="A27" s="14">
        <v>10</v>
      </c>
      <c r="B27" s="27" t="s">
        <v>35</v>
      </c>
      <c r="C27" s="32">
        <v>40</v>
      </c>
      <c r="D27" s="32">
        <v>40</v>
      </c>
      <c r="E27" s="32">
        <v>40</v>
      </c>
      <c r="F27" s="25">
        <f t="shared" si="0"/>
        <v>40</v>
      </c>
      <c r="G27" s="25">
        <f t="shared" si="1"/>
        <v>80</v>
      </c>
      <c r="H27" s="16"/>
      <c r="I27" s="6"/>
      <c r="J27" s="6"/>
      <c r="K27" s="1"/>
    </row>
    <row r="28" spans="1:11" ht="30">
      <c r="A28" s="14">
        <v>11</v>
      </c>
      <c r="B28" s="27" t="s">
        <v>26</v>
      </c>
      <c r="C28" s="32">
        <v>90</v>
      </c>
      <c r="D28" s="32">
        <v>90</v>
      </c>
      <c r="E28" s="32">
        <v>90</v>
      </c>
      <c r="F28" s="25">
        <f t="shared" si="0"/>
        <v>90</v>
      </c>
      <c r="G28" s="25">
        <f t="shared" si="1"/>
        <v>180</v>
      </c>
      <c r="H28" s="16"/>
      <c r="I28" s="6"/>
      <c r="J28" s="6"/>
      <c r="K28" s="1"/>
    </row>
    <row r="29" spans="1:11" ht="30">
      <c r="A29" s="14">
        <v>12</v>
      </c>
      <c r="B29" s="27" t="s">
        <v>36</v>
      </c>
      <c r="C29" s="32">
        <v>45</v>
      </c>
      <c r="D29" s="32">
        <v>45</v>
      </c>
      <c r="E29" s="32">
        <v>45</v>
      </c>
      <c r="F29" s="25">
        <f t="shared" si="0"/>
        <v>45</v>
      </c>
      <c r="G29" s="25">
        <f t="shared" si="1"/>
        <v>90</v>
      </c>
      <c r="H29" s="16"/>
      <c r="I29" s="6"/>
      <c r="J29" s="6"/>
      <c r="K29" s="1"/>
    </row>
    <row r="30" spans="1:11" ht="15">
      <c r="A30" s="14">
        <v>13</v>
      </c>
      <c r="B30" s="27" t="s">
        <v>27</v>
      </c>
      <c r="C30" s="32">
        <v>80</v>
      </c>
      <c r="D30" s="32">
        <v>80</v>
      </c>
      <c r="E30" s="32">
        <v>80</v>
      </c>
      <c r="F30" s="25">
        <f t="shared" si="0"/>
        <v>80</v>
      </c>
      <c r="G30" s="25">
        <f t="shared" si="1"/>
        <v>160</v>
      </c>
      <c r="H30" s="16"/>
      <c r="I30" s="6"/>
      <c r="J30" s="6"/>
      <c r="K30" s="1"/>
    </row>
    <row r="31" spans="1:11" ht="30">
      <c r="A31" s="14">
        <v>14</v>
      </c>
      <c r="B31" s="27" t="s">
        <v>28</v>
      </c>
      <c r="C31" s="32">
        <v>70</v>
      </c>
      <c r="D31" s="32">
        <v>70</v>
      </c>
      <c r="E31" s="32">
        <v>70</v>
      </c>
      <c r="F31" s="25">
        <f t="shared" si="0"/>
        <v>70</v>
      </c>
      <c r="G31" s="25">
        <f t="shared" si="1"/>
        <v>140</v>
      </c>
      <c r="H31" s="16"/>
      <c r="I31" s="6"/>
      <c r="J31" s="6"/>
      <c r="K31" s="1"/>
    </row>
    <row r="32" spans="1:11" ht="15">
      <c r="A32" s="17"/>
      <c r="B32" s="18"/>
      <c r="C32" s="19"/>
      <c r="D32" s="19"/>
      <c r="E32" s="19"/>
      <c r="F32" s="16"/>
      <c r="G32" s="19"/>
      <c r="H32" s="16"/>
      <c r="I32" s="6"/>
      <c r="J32" s="6"/>
      <c r="K32" s="1"/>
    </row>
    <row r="33" spans="1:11" ht="15">
      <c r="A33" s="38" t="s">
        <v>0</v>
      </c>
      <c r="B33" s="38"/>
      <c r="C33" s="38" t="s">
        <v>15</v>
      </c>
      <c r="D33" s="38"/>
      <c r="E33" s="38"/>
      <c r="F33" s="38"/>
      <c r="G33" s="38"/>
      <c r="H33" s="16"/>
      <c r="I33" s="6"/>
      <c r="J33" s="6"/>
      <c r="K33" s="1"/>
    </row>
    <row r="34" spans="1:11" ht="15">
      <c r="A34" s="38"/>
      <c r="B34" s="38"/>
      <c r="C34" s="11" t="s">
        <v>3</v>
      </c>
      <c r="D34" s="11" t="s">
        <v>4</v>
      </c>
      <c r="E34" s="11" t="s">
        <v>5</v>
      </c>
      <c r="F34" s="11" t="s">
        <v>6</v>
      </c>
      <c r="G34" s="11" t="s">
        <v>11</v>
      </c>
      <c r="H34" s="16"/>
      <c r="I34" s="6"/>
      <c r="J34" s="6"/>
      <c r="K34" s="1"/>
    </row>
    <row r="35" spans="1:11" ht="15">
      <c r="A35" s="14">
        <v>1</v>
      </c>
      <c r="B35" s="27" t="s">
        <v>23</v>
      </c>
      <c r="C35" s="15">
        <v>80</v>
      </c>
      <c r="D35" s="15">
        <v>70</v>
      </c>
      <c r="E35" s="15">
        <v>80</v>
      </c>
      <c r="F35" s="15">
        <f aca="true" t="shared" si="2" ref="F35:F40">(C35+D35+E35)/3</f>
        <v>76.66666666666667</v>
      </c>
      <c r="G35" s="25">
        <f aca="true" t="shared" si="3" ref="G35:G40">F35*2</f>
        <v>153.33333333333334</v>
      </c>
      <c r="H35" s="16"/>
      <c r="I35" s="6"/>
      <c r="J35" s="6"/>
      <c r="K35" s="1"/>
    </row>
    <row r="36" spans="1:11" ht="15">
      <c r="A36" s="14">
        <v>2</v>
      </c>
      <c r="B36" s="27" t="s">
        <v>24</v>
      </c>
      <c r="C36" s="15">
        <v>95</v>
      </c>
      <c r="D36" s="15">
        <v>80</v>
      </c>
      <c r="E36" s="15">
        <v>95</v>
      </c>
      <c r="F36" s="15">
        <f t="shared" si="2"/>
        <v>90</v>
      </c>
      <c r="G36" s="25">
        <f t="shared" si="3"/>
        <v>180</v>
      </c>
      <c r="H36" s="16"/>
      <c r="I36" s="6"/>
      <c r="J36" s="6"/>
      <c r="K36" s="1"/>
    </row>
    <row r="37" spans="1:11" ht="15" customHeight="1">
      <c r="A37" s="14">
        <v>3</v>
      </c>
      <c r="B37" s="27" t="s">
        <v>25</v>
      </c>
      <c r="C37" s="32">
        <v>75</v>
      </c>
      <c r="D37" s="32">
        <v>70</v>
      </c>
      <c r="E37" s="32">
        <v>75</v>
      </c>
      <c r="F37" s="15">
        <f t="shared" si="2"/>
        <v>73.33333333333333</v>
      </c>
      <c r="G37" s="25">
        <f t="shared" si="3"/>
        <v>146.66666666666666</v>
      </c>
      <c r="H37" s="16"/>
      <c r="I37" s="6"/>
      <c r="J37" s="6"/>
      <c r="K37" s="1"/>
    </row>
    <row r="38" spans="1:11" ht="30">
      <c r="A38" s="14">
        <v>4</v>
      </c>
      <c r="B38" s="27" t="s">
        <v>26</v>
      </c>
      <c r="C38" s="32">
        <v>90</v>
      </c>
      <c r="D38" s="32">
        <v>75</v>
      </c>
      <c r="E38" s="32">
        <v>90</v>
      </c>
      <c r="F38" s="15">
        <f t="shared" si="2"/>
        <v>85</v>
      </c>
      <c r="G38" s="25">
        <f t="shared" si="3"/>
        <v>170</v>
      </c>
      <c r="H38" s="16"/>
      <c r="I38" s="6"/>
      <c r="J38" s="6"/>
      <c r="K38" s="1"/>
    </row>
    <row r="39" spans="1:11" ht="15">
      <c r="A39" s="14">
        <v>5</v>
      </c>
      <c r="B39" s="27" t="s">
        <v>27</v>
      </c>
      <c r="C39" s="32">
        <v>70</v>
      </c>
      <c r="D39" s="32">
        <v>85</v>
      </c>
      <c r="E39" s="32">
        <v>70</v>
      </c>
      <c r="F39" s="15">
        <f t="shared" si="2"/>
        <v>75</v>
      </c>
      <c r="G39" s="25">
        <f t="shared" si="3"/>
        <v>150</v>
      </c>
      <c r="H39" s="16"/>
      <c r="I39" s="6"/>
      <c r="J39" s="6"/>
      <c r="K39" s="1"/>
    </row>
    <row r="40" spans="1:11" ht="30">
      <c r="A40" s="14">
        <v>6</v>
      </c>
      <c r="B40" s="27" t="s">
        <v>28</v>
      </c>
      <c r="C40" s="32">
        <v>90</v>
      </c>
      <c r="D40" s="32">
        <v>100</v>
      </c>
      <c r="E40" s="32">
        <v>90</v>
      </c>
      <c r="F40" s="15">
        <f t="shared" si="2"/>
        <v>93.33333333333333</v>
      </c>
      <c r="G40" s="25">
        <f t="shared" si="3"/>
        <v>186.66666666666666</v>
      </c>
      <c r="H40" s="16"/>
      <c r="I40" s="6"/>
      <c r="J40" s="6"/>
      <c r="K40" s="1"/>
    </row>
    <row r="41" spans="1:11" ht="15" customHeight="1">
      <c r="A41" s="17"/>
      <c r="B41" s="18"/>
      <c r="C41" s="19"/>
      <c r="D41" s="19"/>
      <c r="E41" s="19"/>
      <c r="F41" s="26"/>
      <c r="G41" s="26"/>
      <c r="H41" s="9"/>
      <c r="I41" s="9"/>
      <c r="J41" s="9"/>
      <c r="K41" s="9"/>
    </row>
    <row r="42" spans="1:11" ht="16.5" customHeight="1">
      <c r="A42" s="38" t="s">
        <v>0</v>
      </c>
      <c r="B42" s="38"/>
      <c r="C42" s="38" t="s">
        <v>14</v>
      </c>
      <c r="D42" s="38"/>
      <c r="E42" s="38"/>
      <c r="F42" s="38"/>
      <c r="G42" s="38"/>
      <c r="H42" s="9"/>
      <c r="I42" s="9"/>
      <c r="J42" s="9"/>
      <c r="K42" s="9"/>
    </row>
    <row r="43" spans="1:11" ht="15">
      <c r="A43" s="38"/>
      <c r="B43" s="38"/>
      <c r="C43" s="11" t="s">
        <v>3</v>
      </c>
      <c r="D43" s="11" t="s">
        <v>4</v>
      </c>
      <c r="E43" s="11" t="s">
        <v>5</v>
      </c>
      <c r="F43" s="11" t="s">
        <v>6</v>
      </c>
      <c r="G43" s="11" t="s">
        <v>11</v>
      </c>
      <c r="H43" s="9"/>
      <c r="I43" s="9"/>
      <c r="J43" s="9"/>
      <c r="K43" s="9"/>
    </row>
    <row r="44" spans="1:11" ht="15">
      <c r="A44" s="14">
        <v>1</v>
      </c>
      <c r="B44" s="27" t="s">
        <v>23</v>
      </c>
      <c r="C44" s="15">
        <v>41.7</v>
      </c>
      <c r="D44" s="15">
        <v>41.7</v>
      </c>
      <c r="E44" s="15">
        <v>41.7</v>
      </c>
      <c r="F44" s="15">
        <f aca="true" t="shared" si="4" ref="F44:F49">(C44+D44+E44)/3</f>
        <v>41.7</v>
      </c>
      <c r="G44" s="15">
        <f aca="true" t="shared" si="5" ref="G44:G49">F44*4</f>
        <v>166.8</v>
      </c>
      <c r="H44" s="9"/>
      <c r="I44" s="9"/>
      <c r="J44" s="9"/>
      <c r="K44" s="9"/>
    </row>
    <row r="45" spans="1:11" ht="15">
      <c r="A45" s="14">
        <v>2</v>
      </c>
      <c r="B45" s="27" t="s">
        <v>24</v>
      </c>
      <c r="C45" s="15">
        <v>47.4</v>
      </c>
      <c r="D45" s="15">
        <v>47.4</v>
      </c>
      <c r="E45" s="15">
        <v>47.4</v>
      </c>
      <c r="F45" s="15">
        <f t="shared" si="4"/>
        <v>47.4</v>
      </c>
      <c r="G45" s="15">
        <f t="shared" si="5"/>
        <v>189.6</v>
      </c>
      <c r="H45" s="9"/>
      <c r="I45" s="9"/>
      <c r="J45" s="9"/>
      <c r="K45" s="9"/>
    </row>
    <row r="46" spans="1:11" ht="30">
      <c r="A46" s="14">
        <v>3</v>
      </c>
      <c r="B46" s="27" t="s">
        <v>25</v>
      </c>
      <c r="C46" s="15">
        <v>29.2</v>
      </c>
      <c r="D46" s="15">
        <v>29.2</v>
      </c>
      <c r="E46" s="15">
        <v>29.2</v>
      </c>
      <c r="F46" s="15">
        <f t="shared" si="4"/>
        <v>29.2</v>
      </c>
      <c r="G46" s="15">
        <f t="shared" si="5"/>
        <v>116.8</v>
      </c>
      <c r="H46" s="9"/>
      <c r="I46" s="9"/>
      <c r="J46" s="9"/>
      <c r="K46" s="9"/>
    </row>
    <row r="47" spans="1:11" ht="30">
      <c r="A47" s="14">
        <v>4</v>
      </c>
      <c r="B47" s="27" t="s">
        <v>26</v>
      </c>
      <c r="C47" s="33">
        <v>58.3</v>
      </c>
      <c r="D47" s="33">
        <f>C47</f>
        <v>58.3</v>
      </c>
      <c r="E47" s="33">
        <f>D47</f>
        <v>58.3</v>
      </c>
      <c r="F47" s="15">
        <f t="shared" si="4"/>
        <v>58.29999999999999</v>
      </c>
      <c r="G47" s="15">
        <f t="shared" si="5"/>
        <v>233.19999999999996</v>
      </c>
      <c r="H47" s="9"/>
      <c r="I47" s="9"/>
      <c r="J47" s="9"/>
      <c r="K47" s="9"/>
    </row>
    <row r="48" spans="1:11" ht="15">
      <c r="A48" s="14">
        <v>5</v>
      </c>
      <c r="B48" s="27" t="s">
        <v>27</v>
      </c>
      <c r="C48" s="15">
        <v>61.2</v>
      </c>
      <c r="D48" s="15">
        <v>61.2</v>
      </c>
      <c r="E48" s="15">
        <v>61.2</v>
      </c>
      <c r="F48" s="15">
        <f t="shared" si="4"/>
        <v>61.20000000000001</v>
      </c>
      <c r="G48" s="15">
        <f t="shared" si="5"/>
        <v>244.80000000000004</v>
      </c>
      <c r="H48" s="9"/>
      <c r="I48" s="9"/>
      <c r="J48" s="9"/>
      <c r="K48" s="9"/>
    </row>
    <row r="49" spans="1:11" ht="30">
      <c r="A49" s="14">
        <v>6</v>
      </c>
      <c r="B49" s="27" t="s">
        <v>28</v>
      </c>
      <c r="C49" s="15">
        <v>55.9</v>
      </c>
      <c r="D49" s="15">
        <v>55.9</v>
      </c>
      <c r="E49" s="15">
        <v>55.9</v>
      </c>
      <c r="F49" s="15">
        <f t="shared" si="4"/>
        <v>55.9</v>
      </c>
      <c r="G49" s="15">
        <f t="shared" si="5"/>
        <v>223.6</v>
      </c>
      <c r="H49" s="9"/>
      <c r="I49" s="9"/>
      <c r="J49" s="9"/>
      <c r="K49" s="9"/>
    </row>
    <row r="50" spans="1:11" ht="15">
      <c r="A50" s="20"/>
      <c r="B50" s="18"/>
      <c r="C50" s="21"/>
      <c r="D50" s="21"/>
      <c r="E50" s="21"/>
      <c r="F50" s="21"/>
      <c r="G50" s="21"/>
      <c r="H50" s="9"/>
      <c r="I50" s="9"/>
      <c r="J50" s="9"/>
      <c r="K50" s="9"/>
    </row>
    <row r="51" spans="1:11" ht="16.5" customHeight="1">
      <c r="A51" s="38" t="s">
        <v>0</v>
      </c>
      <c r="B51" s="38"/>
      <c r="C51" s="38" t="s">
        <v>19</v>
      </c>
      <c r="D51" s="38"/>
      <c r="E51" s="38"/>
      <c r="F51" s="38"/>
      <c r="G51" s="38"/>
      <c r="H51" s="9"/>
      <c r="I51" s="9"/>
      <c r="J51" s="9"/>
      <c r="K51" s="9"/>
    </row>
    <row r="52" spans="1:11" ht="15">
      <c r="A52" s="38"/>
      <c r="B52" s="38"/>
      <c r="C52" s="11" t="s">
        <v>3</v>
      </c>
      <c r="D52" s="11" t="s">
        <v>4</v>
      </c>
      <c r="E52" s="11" t="s">
        <v>5</v>
      </c>
      <c r="F52" s="11" t="s">
        <v>6</v>
      </c>
      <c r="G52" s="11" t="s">
        <v>11</v>
      </c>
      <c r="H52" s="9"/>
      <c r="I52" s="9"/>
      <c r="J52" s="9"/>
      <c r="K52" s="9"/>
    </row>
    <row r="53" spans="1:11" ht="15">
      <c r="A53" s="14">
        <v>1</v>
      </c>
      <c r="B53" s="27" t="s">
        <v>23</v>
      </c>
      <c r="C53" s="15">
        <v>80</v>
      </c>
      <c r="D53" s="15">
        <v>70</v>
      </c>
      <c r="E53" s="15">
        <v>80</v>
      </c>
      <c r="F53" s="15">
        <f aca="true" t="shared" si="6" ref="F53:F58">(C53+D53+E53)/3</f>
        <v>76.66666666666667</v>
      </c>
      <c r="G53" s="15">
        <f aca="true" t="shared" si="7" ref="G53:G58">F53*2</f>
        <v>153.33333333333334</v>
      </c>
      <c r="H53" s="9"/>
      <c r="I53" s="9"/>
      <c r="J53" s="9"/>
      <c r="K53" s="9"/>
    </row>
    <row r="54" spans="1:11" ht="15">
      <c r="A54" s="14">
        <v>2</v>
      </c>
      <c r="B54" s="27" t="s">
        <v>24</v>
      </c>
      <c r="C54" s="15">
        <v>100</v>
      </c>
      <c r="D54" s="15">
        <v>42</v>
      </c>
      <c r="E54" s="15">
        <v>100</v>
      </c>
      <c r="F54" s="15">
        <f t="shared" si="6"/>
        <v>80.66666666666667</v>
      </c>
      <c r="G54" s="15">
        <f t="shared" si="7"/>
        <v>161.33333333333334</v>
      </c>
      <c r="H54" s="9"/>
      <c r="I54" s="9"/>
      <c r="J54" s="9"/>
      <c r="K54" s="9"/>
    </row>
    <row r="55" spans="1:11" ht="30">
      <c r="A55" s="14">
        <v>3</v>
      </c>
      <c r="B55" s="27" t="s">
        <v>25</v>
      </c>
      <c r="C55" s="15">
        <v>80</v>
      </c>
      <c r="D55" s="15">
        <v>70</v>
      </c>
      <c r="E55" s="15">
        <v>70</v>
      </c>
      <c r="F55" s="15">
        <f t="shared" si="6"/>
        <v>73.33333333333333</v>
      </c>
      <c r="G55" s="15">
        <f t="shared" si="7"/>
        <v>146.66666666666666</v>
      </c>
      <c r="H55" s="9"/>
      <c r="I55" s="9"/>
      <c r="J55" s="9"/>
      <c r="K55" s="9"/>
    </row>
    <row r="56" spans="1:11" ht="30">
      <c r="A56" s="14">
        <v>4</v>
      </c>
      <c r="B56" s="27" t="s">
        <v>26</v>
      </c>
      <c r="C56" s="15">
        <v>90</v>
      </c>
      <c r="D56" s="15">
        <v>90</v>
      </c>
      <c r="E56" s="15">
        <v>90</v>
      </c>
      <c r="F56" s="15">
        <f t="shared" si="6"/>
        <v>90</v>
      </c>
      <c r="G56" s="15">
        <f t="shared" si="7"/>
        <v>180</v>
      </c>
      <c r="H56" s="9"/>
      <c r="I56" s="9"/>
      <c r="J56" s="9"/>
      <c r="K56" s="9"/>
    </row>
    <row r="57" spans="1:11" ht="15">
      <c r="A57" s="14">
        <v>5</v>
      </c>
      <c r="B57" s="27" t="s">
        <v>27</v>
      </c>
      <c r="C57" s="15">
        <v>50</v>
      </c>
      <c r="D57" s="15">
        <v>97</v>
      </c>
      <c r="E57" s="15">
        <v>70</v>
      </c>
      <c r="F57" s="15">
        <f t="shared" si="6"/>
        <v>72.33333333333333</v>
      </c>
      <c r="G57" s="15">
        <f t="shared" si="7"/>
        <v>144.66666666666666</v>
      </c>
      <c r="H57" s="9"/>
      <c r="I57" s="9"/>
      <c r="J57" s="9"/>
      <c r="K57" s="9"/>
    </row>
    <row r="58" spans="1:11" ht="30">
      <c r="A58" s="14">
        <v>6</v>
      </c>
      <c r="B58" s="27" t="s">
        <v>28</v>
      </c>
      <c r="C58" s="15">
        <v>50</v>
      </c>
      <c r="D58" s="15">
        <v>80</v>
      </c>
      <c r="E58" s="15">
        <v>80</v>
      </c>
      <c r="F58" s="15">
        <f t="shared" si="6"/>
        <v>70</v>
      </c>
      <c r="G58" s="15">
        <f t="shared" si="7"/>
        <v>140</v>
      </c>
      <c r="H58" s="9"/>
      <c r="I58" s="9"/>
      <c r="J58" s="9"/>
      <c r="K58" s="9"/>
    </row>
    <row r="59" spans="1:11" ht="15">
      <c r="A59" s="20"/>
      <c r="B59" s="18"/>
      <c r="C59" s="21"/>
      <c r="D59" s="21"/>
      <c r="E59" s="21"/>
      <c r="F59" s="21"/>
      <c r="G59" s="21"/>
      <c r="H59" s="9"/>
      <c r="I59" s="9"/>
      <c r="J59" s="9"/>
      <c r="K59" s="9"/>
    </row>
    <row r="60" spans="1:11" ht="15" customHeight="1">
      <c r="A60" s="38" t="s">
        <v>0</v>
      </c>
      <c r="B60" s="38"/>
      <c r="C60" s="38" t="s">
        <v>1</v>
      </c>
      <c r="D60" s="38"/>
      <c r="E60" s="38"/>
      <c r="F60" s="38"/>
      <c r="G60" s="38"/>
      <c r="H60" s="38"/>
      <c r="I60" s="9"/>
      <c r="J60" s="9"/>
      <c r="K60" s="9"/>
    </row>
    <row r="61" spans="1:12" ht="22.5" customHeight="1">
      <c r="A61" s="38"/>
      <c r="B61" s="38"/>
      <c r="C61" s="11" t="s">
        <v>7</v>
      </c>
      <c r="D61" s="11" t="s">
        <v>8</v>
      </c>
      <c r="E61" s="11" t="s">
        <v>9</v>
      </c>
      <c r="F61" s="11" t="s">
        <v>17</v>
      </c>
      <c r="G61" s="11" t="s">
        <v>12</v>
      </c>
      <c r="H61" s="11" t="s">
        <v>10</v>
      </c>
      <c r="I61" s="9"/>
      <c r="J61" s="9"/>
      <c r="K61" s="9"/>
      <c r="L61" s="9"/>
    </row>
    <row r="62" spans="1:12" ht="15">
      <c r="A62" s="14">
        <v>1</v>
      </c>
      <c r="B62" s="27" t="s">
        <v>23</v>
      </c>
      <c r="C62" s="22">
        <f>G18</f>
        <v>140</v>
      </c>
      <c r="D62" s="22">
        <f aca="true" t="shared" si="8" ref="D62:D67">G35</f>
        <v>153.33333333333334</v>
      </c>
      <c r="E62" s="15">
        <f aca="true" t="shared" si="9" ref="E62:E67">G44</f>
        <v>166.8</v>
      </c>
      <c r="F62" s="15">
        <f aca="true" t="shared" si="10" ref="F62:F67">G53</f>
        <v>153.33333333333334</v>
      </c>
      <c r="G62" s="24">
        <f aca="true" t="shared" si="11" ref="G62:G67">(C62+D62+E62+F62)/10</f>
        <v>61.34666666666667</v>
      </c>
      <c r="H62" s="23">
        <v>5</v>
      </c>
      <c r="I62" s="9"/>
      <c r="J62" s="9"/>
      <c r="K62" s="9"/>
      <c r="L62" s="9"/>
    </row>
    <row r="63" spans="1:12" ht="15">
      <c r="A63" s="14">
        <v>2</v>
      </c>
      <c r="B63" s="27" t="s">
        <v>24</v>
      </c>
      <c r="C63" s="22">
        <f>G21</f>
        <v>160</v>
      </c>
      <c r="D63" s="22">
        <f t="shared" si="8"/>
        <v>180</v>
      </c>
      <c r="E63" s="15">
        <f t="shared" si="9"/>
        <v>189.6</v>
      </c>
      <c r="F63" s="15">
        <f t="shared" si="10"/>
        <v>161.33333333333334</v>
      </c>
      <c r="G63" s="24">
        <f t="shared" si="11"/>
        <v>69.09333333333333</v>
      </c>
      <c r="H63" s="11">
        <v>3</v>
      </c>
      <c r="I63" s="9"/>
      <c r="J63" s="9"/>
      <c r="K63" s="9"/>
      <c r="L63" s="9"/>
    </row>
    <row r="64" spans="1:12" ht="31.5">
      <c r="A64" s="14">
        <v>3</v>
      </c>
      <c r="B64" s="27" t="s">
        <v>25</v>
      </c>
      <c r="C64" s="22">
        <f>G24</f>
        <v>180</v>
      </c>
      <c r="D64" s="22">
        <f t="shared" si="8"/>
        <v>146.66666666666666</v>
      </c>
      <c r="E64" s="15">
        <f t="shared" si="9"/>
        <v>116.8</v>
      </c>
      <c r="F64" s="15">
        <f t="shared" si="10"/>
        <v>146.66666666666666</v>
      </c>
      <c r="G64" s="24">
        <f t="shared" si="11"/>
        <v>59.013333333333335</v>
      </c>
      <c r="H64" s="11" t="s">
        <v>39</v>
      </c>
      <c r="I64" s="9"/>
      <c r="J64" s="9"/>
      <c r="K64" s="9"/>
      <c r="L64" s="9"/>
    </row>
    <row r="65" spans="1:12" ht="30">
      <c r="A65" s="14">
        <v>4</v>
      </c>
      <c r="B65" s="27" t="s">
        <v>26</v>
      </c>
      <c r="C65" s="22">
        <f>G28</f>
        <v>180</v>
      </c>
      <c r="D65" s="22">
        <f t="shared" si="8"/>
        <v>170</v>
      </c>
      <c r="E65" s="15">
        <f t="shared" si="9"/>
        <v>233.19999999999996</v>
      </c>
      <c r="F65" s="15">
        <f t="shared" si="10"/>
        <v>180</v>
      </c>
      <c r="G65" s="24">
        <f t="shared" si="11"/>
        <v>76.32</v>
      </c>
      <c r="H65" s="11">
        <v>1</v>
      </c>
      <c r="I65" s="9"/>
      <c r="J65" s="9"/>
      <c r="K65" s="9"/>
      <c r="L65" s="9"/>
    </row>
    <row r="66" spans="1:12" ht="15">
      <c r="A66" s="14">
        <v>5</v>
      </c>
      <c r="B66" s="27" t="s">
        <v>27</v>
      </c>
      <c r="C66" s="22">
        <f>G30</f>
        <v>160</v>
      </c>
      <c r="D66" s="22">
        <f t="shared" si="8"/>
        <v>150</v>
      </c>
      <c r="E66" s="15">
        <f t="shared" si="9"/>
        <v>244.80000000000004</v>
      </c>
      <c r="F66" s="15">
        <f t="shared" si="10"/>
        <v>144.66666666666666</v>
      </c>
      <c r="G66" s="24">
        <f t="shared" si="11"/>
        <v>69.94666666666667</v>
      </c>
      <c r="H66" s="11">
        <v>2</v>
      </c>
      <c r="I66" s="9"/>
      <c r="J66" s="9"/>
      <c r="K66" s="9"/>
      <c r="L66" s="9"/>
    </row>
    <row r="67" spans="1:12" ht="30">
      <c r="A67" s="14">
        <v>6</v>
      </c>
      <c r="B67" s="27" t="s">
        <v>28</v>
      </c>
      <c r="C67" s="22">
        <f>G31</f>
        <v>140</v>
      </c>
      <c r="D67" s="22">
        <f t="shared" si="8"/>
        <v>186.66666666666666</v>
      </c>
      <c r="E67" s="15">
        <f t="shared" si="9"/>
        <v>223.6</v>
      </c>
      <c r="F67" s="15">
        <f t="shared" si="10"/>
        <v>140</v>
      </c>
      <c r="G67" s="24">
        <f t="shared" si="11"/>
        <v>69.02666666666667</v>
      </c>
      <c r="H67" s="11">
        <v>4</v>
      </c>
      <c r="I67" s="9"/>
      <c r="J67" s="9"/>
      <c r="K67" s="9"/>
      <c r="L67" s="9"/>
    </row>
    <row r="68" spans="1:9" ht="15">
      <c r="A68" s="36" t="s">
        <v>18</v>
      </c>
      <c r="B68" s="36"/>
      <c r="C68" s="12"/>
      <c r="D68" s="12"/>
      <c r="E68" s="12"/>
      <c r="F68" s="12"/>
      <c r="G68" s="12"/>
      <c r="H68" s="12"/>
      <c r="I68" s="12"/>
    </row>
    <row r="69" spans="1:9" ht="15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40.5" customHeight="1">
      <c r="A70" s="39" t="s">
        <v>37</v>
      </c>
      <c r="B70" s="39"/>
      <c r="C70" s="39"/>
      <c r="D70" s="39"/>
      <c r="E70" s="39"/>
      <c r="F70" s="39"/>
      <c r="G70" s="39"/>
      <c r="H70" s="39"/>
      <c r="I70" s="31"/>
    </row>
    <row r="71" spans="1:9" ht="39" customHeight="1">
      <c r="A71" s="39" t="s">
        <v>38</v>
      </c>
      <c r="B71" s="39"/>
      <c r="C71" s="39"/>
      <c r="D71" s="39"/>
      <c r="E71" s="39"/>
      <c r="F71" s="39"/>
      <c r="G71" s="39"/>
      <c r="H71" s="39"/>
      <c r="I71" s="31"/>
    </row>
    <row r="72" spans="1:8" ht="15">
      <c r="A72" s="28"/>
      <c r="B72" s="28"/>
      <c r="C72" s="28"/>
      <c r="D72" s="28"/>
      <c r="E72" s="28"/>
      <c r="F72" s="28"/>
      <c r="G72" s="28"/>
      <c r="H72" s="28"/>
    </row>
    <row r="73" spans="1:9" ht="15">
      <c r="A73" s="35"/>
      <c r="B73" s="35"/>
      <c r="C73" s="35"/>
      <c r="D73" s="35"/>
      <c r="E73" s="35"/>
      <c r="F73" s="35"/>
      <c r="G73" s="35"/>
      <c r="H73" s="35"/>
      <c r="I73" s="29"/>
    </row>
    <row r="74" ht="15">
      <c r="B74" s="29"/>
    </row>
    <row r="75" ht="15">
      <c r="B75" s="29"/>
    </row>
    <row r="76" ht="15">
      <c r="B76" s="29"/>
    </row>
    <row r="77" spans="1:9" ht="15">
      <c r="A77" s="35"/>
      <c r="B77" s="35"/>
      <c r="C77" s="35"/>
      <c r="D77" s="35"/>
      <c r="E77" s="35"/>
      <c r="F77" s="35"/>
      <c r="G77" s="35"/>
      <c r="H77" s="35"/>
      <c r="I77" s="29"/>
    </row>
    <row r="78" spans="1:9" ht="15">
      <c r="A78" s="35"/>
      <c r="B78" s="35"/>
      <c r="C78" s="35"/>
      <c r="D78" s="35"/>
      <c r="E78" s="35"/>
      <c r="F78" s="35"/>
      <c r="G78" s="35"/>
      <c r="H78" s="35"/>
      <c r="I78" s="29"/>
    </row>
  </sheetData>
  <sheetProtection/>
  <mergeCells count="23">
    <mergeCell ref="A7:H7"/>
    <mergeCell ref="A9:H9"/>
    <mergeCell ref="A11:H11"/>
    <mergeCell ref="A14:H14"/>
    <mergeCell ref="A70:H70"/>
    <mergeCell ref="A71:H71"/>
    <mergeCell ref="A33:B34"/>
    <mergeCell ref="C33:G33"/>
    <mergeCell ref="A68:B68"/>
    <mergeCell ref="A42:B43"/>
    <mergeCell ref="C42:G42"/>
    <mergeCell ref="A60:B61"/>
    <mergeCell ref="A51:B52"/>
    <mergeCell ref="C51:G51"/>
    <mergeCell ref="A78:H78"/>
    <mergeCell ref="A73:H73"/>
    <mergeCell ref="A77:H77"/>
    <mergeCell ref="A12:H12"/>
    <mergeCell ref="A5:H5"/>
    <mergeCell ref="A6:H6"/>
    <mergeCell ref="C60:H60"/>
    <mergeCell ref="A16:B17"/>
    <mergeCell ref="C16:G16"/>
  </mergeCells>
  <printOptions/>
  <pageMargins left="1.299212598425197" right="0" top="0.3937007874015748" bottom="0.3937007874015748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DIRESP</dc:creator>
  <cp:keywords/>
  <dc:description/>
  <cp:lastModifiedBy>UFS</cp:lastModifiedBy>
  <cp:lastPrinted>2016-01-29T17:24:45Z</cp:lastPrinted>
  <dcterms:created xsi:type="dcterms:W3CDTF">2010-10-25T11:51:46Z</dcterms:created>
  <dcterms:modified xsi:type="dcterms:W3CDTF">2018-10-01T11:44:43Z</dcterms:modified>
  <cp:category/>
  <cp:version/>
  <cp:contentType/>
  <cp:contentStatus/>
</cp:coreProperties>
</file>